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nnl-my.sharepoint.com/personal/daniel_alder_pnnl_gov/Documents/Documents/HyARC/.FY25/To Upload/Capacity Tables/Top 10/"/>
    </mc:Choice>
  </mc:AlternateContent>
  <xr:revisionPtr revIDLastSave="214" documentId="11_E5289572320F6A1C85E8D335F9EFAC1D14D1380A" xr6:coauthVersionLast="47" xr6:coauthVersionMax="47" xr10:uidLastSave="{D53F9AB4-3836-41C5-BF7E-3999C78E18C9}"/>
  <bookViews>
    <workbookView xWindow="-23136" yWindow="7608" windowWidth="23232" windowHeight="13872" xr2:uid="{00000000-000D-0000-FFFF-FFFF00000000}"/>
  </bookViews>
  <sheets>
    <sheet name="Top Refinery H2 Producers" sheetId="13" r:id="rId1"/>
  </sheets>
  <definedNames>
    <definedName name="_xlnm.Print_Area" localSheetId="0">'Top Refinery H2 Producers'!$A$1:$K$19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13" l="1"/>
  <c r="C13" i="13" s="1"/>
  <c r="C5" i="13" l="1"/>
  <c r="C8" i="13"/>
  <c r="C12" i="13"/>
  <c r="C4" i="13"/>
  <c r="C6" i="13"/>
  <c r="C3" i="13"/>
  <c r="C7" i="13"/>
  <c r="C9" i="13"/>
  <c r="C10" i="13"/>
  <c r="C11" i="13"/>
  <c r="C14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test</author>
    <author>Alder, Danny</author>
  </authors>
  <commentList>
    <comment ref="A7" authorId="0" shapeId="0" xr:uid="{2EC92B8E-2D1A-498F-954B-52D7D948B039}">
      <text>
        <r>
          <rPr>
            <b/>
            <sz val="9"/>
            <color indexed="81"/>
            <rFont val="Tahoma"/>
            <family val="2"/>
          </rPr>
          <t>Flint Hills Resources (Koch is the parent company)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1" shapeId="0" xr:uid="{F0AC7C33-5252-475A-A106-5E37A785D51D}">
      <text>
        <r>
          <rPr>
            <b/>
            <sz val="9"/>
            <color indexed="81"/>
            <rFont val="Tahoma"/>
            <family val="2"/>
          </rPr>
          <t>Formerly HollyFrontier</t>
        </r>
      </text>
    </comment>
    <comment ref="A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Torrance Refining Company (PBF Energy is the parent company)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<sst xmlns="http://schemas.openxmlformats.org/spreadsheetml/2006/main" count="20" uniqueCount="20">
  <si>
    <t>Company</t>
  </si>
  <si>
    <t>Totals</t>
  </si>
  <si>
    <t>Percent of Total</t>
  </si>
  <si>
    <t>Hydrogen Production Capacity [1]</t>
  </si>
  <si>
    <t>WRB</t>
  </si>
  <si>
    <t>BP</t>
  </si>
  <si>
    <t>Chevron</t>
  </si>
  <si>
    <t>Valero</t>
  </si>
  <si>
    <t>Tesoro</t>
  </si>
  <si>
    <t>Other</t>
  </si>
  <si>
    <t>[3] on-purpose means intentionally produced rather than byproduct recovery</t>
  </si>
  <si>
    <t>[2] captive means capacity owned by the refiner, in contrast to merchant capacity owned by others</t>
  </si>
  <si>
    <t>Phillips</t>
  </si>
  <si>
    <t>Koch</t>
  </si>
  <si>
    <t>Martinez</t>
  </si>
  <si>
    <t>CHS</t>
  </si>
  <si>
    <r>
      <t xml:space="preserve">Hydrogen Analysis Resource Center:  </t>
    </r>
    <r>
      <rPr>
        <b/>
        <i/>
        <sz val="14"/>
        <rFont val="Arial"/>
        <family val="2"/>
      </rPr>
      <t xml:space="preserve">Top U.S. Refinery Captive, On-Purpose, Hydrogen Producers             </t>
    </r>
  </si>
  <si>
    <t>HF Sinclair</t>
  </si>
  <si>
    <t>[1] million standard cubic feet per day as of January 1, 2025</t>
  </si>
  <si>
    <t>Source: Energy Information Administration; Refinery Capacity Report, June 20, 2025; https://www.eia.gov/petroleum/refinerycapacity/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</si>
</sst>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0" fillId="0" borderId="7" xfId="0" applyBorder="1"/>
    <xf numFmtId="0" fontId="0" fillId="0" borderId="8" xfId="0" applyBorder="1"/>
    <xf numFmtId="0" fontId="2" fillId="0" borderId="0" xfId="0" applyFont="1"/>
    <xf numFmtId="0" fontId="7" fillId="0" borderId="0" xfId="0" applyFont="1"/>
    <xf numFmtId="0" fontId="7" fillId="0" borderId="6" xfId="0" applyFont="1" applyBorder="1"/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7" fillId="2" borderId="1" xfId="0" applyFont="1" applyFill="1" applyBorder="1"/>
    <xf numFmtId="3" fontId="7" fillId="2" borderId="0" xfId="0" applyNumberFormat="1" applyFont="1" applyFill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3" fontId="7" fillId="0" borderId="0" xfId="0" applyNumberFormat="1" applyFont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7" fillId="0" borderId="1" xfId="0" applyFont="1" applyBorder="1"/>
    <xf numFmtId="0" fontId="7" fillId="4" borderId="1" xfId="0" applyFont="1" applyFill="1" applyBorder="1"/>
    <xf numFmtId="3" fontId="7" fillId="4" borderId="0" xfId="0" applyNumberFormat="1" applyFont="1" applyFill="1" applyAlignment="1">
      <alignment horizontal="center"/>
    </xf>
    <xf numFmtId="164" fontId="7" fillId="4" borderId="2" xfId="0" applyNumberFormat="1" applyFont="1" applyFill="1" applyBorder="1" applyAlignment="1">
      <alignment horizontal="center"/>
    </xf>
    <xf numFmtId="0" fontId="8" fillId="0" borderId="1" xfId="0" applyFont="1" applyBorder="1"/>
    <xf numFmtId="3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3" fillId="5" borderId="3" xfId="0" applyFont="1" applyFill="1" applyBorder="1" applyAlignment="1">
      <alignment wrapText="1"/>
    </xf>
    <xf numFmtId="0" fontId="3" fillId="5" borderId="4" xfId="0" applyFont="1" applyFill="1" applyBorder="1" applyAlignment="1">
      <alignment wrapText="1"/>
    </xf>
    <xf numFmtId="0" fontId="3" fillId="5" borderId="5" xfId="0" applyFont="1" applyFill="1" applyBorder="1" applyAlignment="1">
      <alignment wrapText="1"/>
    </xf>
    <xf numFmtId="0" fontId="3" fillId="5" borderId="1" xfId="0" applyFont="1" applyFill="1" applyBorder="1"/>
    <xf numFmtId="0" fontId="3" fillId="5" borderId="0" xfId="0" applyFont="1" applyFill="1"/>
    <xf numFmtId="0" fontId="3" fillId="5" borderId="2" xfId="0" applyFont="1" applyFill="1" applyBorder="1"/>
    <xf numFmtId="0" fontId="3" fillId="5" borderId="6" xfId="0" applyFont="1" applyFill="1" applyBorder="1"/>
    <xf numFmtId="0" fontId="3" fillId="5" borderId="7" xfId="0" applyFont="1" applyFill="1" applyBorder="1"/>
    <xf numFmtId="0" fontId="3" fillId="5" borderId="8" xfId="0" applyFont="1" applyFill="1" applyBorder="1"/>
    <xf numFmtId="0" fontId="3" fillId="0" borderId="0" xfId="0" applyFont="1" applyAlignment="1">
      <alignment horizontal="left"/>
    </xf>
    <xf numFmtId="0" fontId="9" fillId="3" borderId="0" xfId="0" applyFont="1" applyFill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28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80"/>
              <a:t>Top U.S. Refinery Captive On-Purpose Hydrogen Producers [2,3]</a:t>
            </a:r>
          </a:p>
        </c:rich>
      </c:tx>
      <c:layout>
        <c:manualLayout>
          <c:xMode val="edge"/>
          <c:yMode val="edge"/>
          <c:x val="0.10610159487185541"/>
          <c:y val="1.763772131512796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769811944421487E-2"/>
          <c:y val="9.0946222423148149E-2"/>
          <c:w val="0.71769366388440914"/>
          <c:h val="0.84720627824517658"/>
        </c:manualLayout>
      </c:layout>
      <c:pieChart>
        <c:varyColors val="1"/>
        <c:ser>
          <c:idx val="0"/>
          <c:order val="0"/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C1E-4755-94A4-27AAB38EB2EA}"/>
              </c:ext>
            </c:extLst>
          </c:dPt>
          <c:dPt>
            <c:idx val="1"/>
            <c:bubble3D val="0"/>
            <c:spPr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C1E-4755-94A4-27AAB38EB2EA}"/>
              </c:ext>
            </c:extLst>
          </c:dPt>
          <c:dPt>
            <c:idx val="2"/>
            <c:bubble3D val="0"/>
            <c:spPr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C1E-4755-94A4-27AAB38EB2EA}"/>
              </c:ext>
            </c:extLst>
          </c:dPt>
          <c:dPt>
            <c:idx val="3"/>
            <c:bubble3D val="0"/>
            <c:spPr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C1E-4755-94A4-27AAB38EB2EA}"/>
              </c:ext>
            </c:extLst>
          </c:dPt>
          <c:dPt>
            <c:idx val="4"/>
            <c:bubble3D val="0"/>
            <c:spPr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C1E-4755-94A4-27AAB38EB2EA}"/>
              </c:ext>
            </c:extLst>
          </c:dPt>
          <c:dPt>
            <c:idx val="5"/>
            <c:bubble3D val="0"/>
            <c:spPr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C1E-4755-94A4-27AAB38EB2EA}"/>
              </c:ext>
            </c:extLst>
          </c:dPt>
          <c:dPt>
            <c:idx val="6"/>
            <c:bubble3D val="0"/>
            <c:spPr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C1E-4755-94A4-27AAB38EB2EA}"/>
              </c:ext>
            </c:extLst>
          </c:dPt>
          <c:dPt>
            <c:idx val="7"/>
            <c:bubble3D val="0"/>
            <c:spPr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C1E-4755-94A4-27AAB38EB2EA}"/>
              </c:ext>
            </c:extLst>
          </c:dPt>
          <c:dPt>
            <c:idx val="8"/>
            <c:bubble3D val="0"/>
            <c:spPr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C1E-4755-94A4-27AAB38EB2EA}"/>
              </c:ext>
            </c:extLst>
          </c:dPt>
          <c:dPt>
            <c:idx val="9"/>
            <c:bubble3D val="0"/>
            <c:spPr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C1E-4755-94A4-27AAB38EB2EA}"/>
              </c:ext>
            </c:extLst>
          </c:dPt>
          <c:dLbls>
            <c:dLbl>
              <c:idx val="0"/>
              <c:layout>
                <c:manualLayout>
                  <c:x val="-1.2311717915994445E-2"/>
                  <c:y val="5.56628887865479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1E-4755-94A4-27AAB38EB2EA}"/>
                </c:ext>
              </c:extLst>
            </c:dLbl>
            <c:dLbl>
              <c:idx val="1"/>
              <c:layout>
                <c:manualLayout>
                  <c:x val="-1.5320539061057735E-2"/>
                  <c:y val="-4.7152362017515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1E-4755-94A4-27AAB38EB2EA}"/>
                </c:ext>
              </c:extLst>
            </c:dLbl>
            <c:dLbl>
              <c:idx val="2"/>
              <c:layout>
                <c:manualLayout>
                  <c:x val="-1.5293971281112796E-2"/>
                  <c:y val="-1.2578393820601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1E-4755-94A4-27AAB38EB2EA}"/>
                </c:ext>
              </c:extLst>
            </c:dLbl>
            <c:dLbl>
              <c:idx val="3"/>
              <c:layout>
                <c:manualLayout>
                  <c:x val="4.9306910030741575E-4"/>
                  <c:y val="-1.5049179836828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1E-4755-94A4-27AAB38EB2EA}"/>
                </c:ext>
              </c:extLst>
            </c:dLbl>
            <c:dLbl>
              <c:idx val="4"/>
              <c:layout>
                <c:manualLayout>
                  <c:x val="1.1897950829540803E-2"/>
                  <c:y val="-1.09809383670122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1E-4755-94A4-27AAB38EB2EA}"/>
                </c:ext>
              </c:extLst>
            </c:dLbl>
            <c:dLbl>
              <c:idx val="5"/>
              <c:layout>
                <c:manualLayout>
                  <c:x val="1.7880035637747118E-2"/>
                  <c:y val="-5.22463222767633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1E-4755-94A4-27AAB38EB2EA}"/>
                </c:ext>
              </c:extLst>
            </c:dLbl>
            <c:dLbl>
              <c:idx val="6"/>
              <c:layout>
                <c:manualLayout>
                  <c:x val="1.3572802757443398E-2"/>
                  <c:y val="7.6834368599788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1E-4755-94A4-27AAB38EB2EA}"/>
                </c:ext>
              </c:extLst>
            </c:dLbl>
            <c:dLbl>
              <c:idx val="7"/>
              <c:layout>
                <c:manualLayout>
                  <c:x val="1.2102791834748324E-2"/>
                  <c:y val="7.920410209017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1E-4755-94A4-27AAB38EB2EA}"/>
                </c:ext>
              </c:extLst>
            </c:dLbl>
            <c:dLbl>
              <c:idx val="8"/>
              <c:layout>
                <c:manualLayout>
                  <c:x val="1.3327939144414179E-2"/>
                  <c:y val="1.6641019016702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C1E-4755-94A4-27AAB38EB2EA}"/>
                </c:ext>
              </c:extLst>
            </c:dLbl>
            <c:dLbl>
              <c:idx val="9"/>
              <c:layout>
                <c:manualLayout>
                  <c:x val="1.7638585430519861E-2"/>
                  <c:y val="6.10526394614367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C1E-4755-94A4-27AAB38EB2EA}"/>
                </c:ext>
              </c:extLst>
            </c:dLbl>
            <c:dLbl>
              <c:idx val="10"/>
              <c:layout>
                <c:manualLayout>
                  <c:x val="2.084797981968586E-2"/>
                  <c:y val="8.330993219285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DD0-4851-965C-821A4E408EF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'Top Refinery H2 Producers'!$A$3:$A$13</c:f>
              <c:strCache>
                <c:ptCount val="11"/>
                <c:pt idx="0">
                  <c:v>Chevron</c:v>
                </c:pt>
                <c:pt idx="1">
                  <c:v>Valero</c:v>
                </c:pt>
                <c:pt idx="2">
                  <c:v>Phillips</c:v>
                </c:pt>
                <c:pt idx="3">
                  <c:v>WRB</c:v>
                </c:pt>
                <c:pt idx="4">
                  <c:v>Koch</c:v>
                </c:pt>
                <c:pt idx="5">
                  <c:v>BP</c:v>
                </c:pt>
                <c:pt idx="6">
                  <c:v>Martinez</c:v>
                </c:pt>
                <c:pt idx="7">
                  <c:v>HF Sinclair</c:v>
                </c:pt>
                <c:pt idx="8">
                  <c:v>Tesoro</c:v>
                </c:pt>
                <c:pt idx="9">
                  <c:v>CHS</c:v>
                </c:pt>
                <c:pt idx="10">
                  <c:v>Other</c:v>
                </c:pt>
              </c:strCache>
            </c:strRef>
          </c:cat>
          <c:val>
            <c:numRef>
              <c:f>'Top Refinery H2 Producers'!$C$3:$C$13</c:f>
              <c:numCache>
                <c:formatCode>0.0%</c:formatCode>
                <c:ptCount val="11"/>
                <c:pt idx="0">
                  <c:v>0.20946393117140966</c:v>
                </c:pt>
                <c:pt idx="1">
                  <c:v>0.14956982131039048</c:v>
                </c:pt>
                <c:pt idx="2">
                  <c:v>0.11350099272005294</c:v>
                </c:pt>
                <c:pt idx="3">
                  <c:v>8.8352084712111187E-2</c:v>
                </c:pt>
                <c:pt idx="4">
                  <c:v>6.5850430178689606E-2</c:v>
                </c:pt>
                <c:pt idx="5">
                  <c:v>6.2210456651224356E-2</c:v>
                </c:pt>
                <c:pt idx="6">
                  <c:v>5.9232296492389147E-2</c:v>
                </c:pt>
                <c:pt idx="7">
                  <c:v>4.8312375909993384E-2</c:v>
                </c:pt>
                <c:pt idx="8">
                  <c:v>4.4672402382528127E-2</c:v>
                </c:pt>
                <c:pt idx="9">
                  <c:v>2.5810721376571807E-2</c:v>
                </c:pt>
                <c:pt idx="10">
                  <c:v>0.13302448709463932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C1E-4755-94A4-27AAB38EB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56453269428273"/>
          <c:y val="7.2394329810057625E-2"/>
          <c:w val="0.20685279407540325"/>
          <c:h val="0.42995324774258803"/>
        </c:manualLayout>
      </c:layout>
      <c:overlay val="0"/>
      <c:spPr>
        <a:ln>
          <a:noFill/>
        </a:ln>
      </c:spPr>
      <c:txPr>
        <a:bodyPr/>
        <a:lstStyle/>
        <a:p>
          <a:pPr>
            <a:defRPr sz="1300" b="0"/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1</xdr:row>
      <xdr:rowOff>59054</xdr:rowOff>
    </xdr:from>
    <xdr:to>
      <xdr:col>10</xdr:col>
      <xdr:colOff>1866900</xdr:colOff>
      <xdr:row>14</xdr:row>
      <xdr:rowOff>314324</xdr:rowOff>
    </xdr:to>
    <xdr:graphicFrame macro="">
      <xdr:nvGraphicFramePr>
        <xdr:cNvPr id="6199" name="Chart 3">
          <a:extLst>
            <a:ext uri="{FF2B5EF4-FFF2-40B4-BE49-F238E27FC236}">
              <a16:creationId xmlns:a16="http://schemas.microsoft.com/office/drawing/2014/main" id="{00000000-0008-0000-0000-000037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1"/>
  <sheetViews>
    <sheetView tabSelected="1" zoomScaleNormal="100" workbookViewId="0">
      <selection activeCell="A2" sqref="A2"/>
    </sheetView>
  </sheetViews>
  <sheetFormatPr defaultColWidth="9.140625" defaultRowHeight="12.75" x14ac:dyDescent="0.2"/>
  <cols>
    <col min="1" max="1" width="17.7109375" style="2" customWidth="1"/>
    <col min="2" max="2" width="16.7109375" style="4" customWidth="1"/>
    <col min="3" max="3" width="9.7109375" style="3" customWidth="1"/>
    <col min="4" max="10" width="9.7109375" style="2" customWidth="1"/>
    <col min="11" max="11" width="28.5703125" style="2" customWidth="1"/>
    <col min="12" max="16384" width="9.140625" style="2"/>
  </cols>
  <sheetData>
    <row r="1" spans="1:11" s="1" customFormat="1" ht="30" customHeight="1" thickBot="1" x14ac:dyDescent="0.35">
      <c r="A1" s="36" t="s">
        <v>16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s="5" customFormat="1" ht="45.75" thickBot="1" x14ac:dyDescent="0.3">
      <c r="A2" s="11" t="s">
        <v>0</v>
      </c>
      <c r="B2" s="12" t="s">
        <v>3</v>
      </c>
      <c r="C2" s="13" t="s">
        <v>2</v>
      </c>
      <c r="D2" s="26"/>
      <c r="E2" s="27"/>
      <c r="F2" s="27"/>
      <c r="G2" s="27"/>
      <c r="H2" s="27"/>
      <c r="I2" s="27"/>
      <c r="J2" s="27"/>
      <c r="K2" s="28"/>
    </row>
    <row r="3" spans="1:11" ht="30" customHeight="1" x14ac:dyDescent="0.2">
      <c r="A3" s="14" t="s">
        <v>6</v>
      </c>
      <c r="B3" s="15">
        <v>633</v>
      </c>
      <c r="C3" s="16">
        <f t="shared" ref="C3:C13" si="0">B3/B$14</f>
        <v>0.20946393117140966</v>
      </c>
      <c r="D3" s="29"/>
      <c r="E3" s="30"/>
      <c r="F3" s="30"/>
      <c r="G3" s="30"/>
      <c r="H3" s="30"/>
      <c r="I3" s="30"/>
      <c r="J3" s="30"/>
      <c r="K3" s="31"/>
    </row>
    <row r="4" spans="1:11" ht="30" customHeight="1" x14ac:dyDescent="0.2">
      <c r="A4" s="9" t="s">
        <v>7</v>
      </c>
      <c r="B4" s="17">
        <v>452</v>
      </c>
      <c r="C4" s="18">
        <f t="shared" si="0"/>
        <v>0.14956982131039048</v>
      </c>
      <c r="D4" s="29"/>
      <c r="E4" s="30"/>
      <c r="F4" s="30"/>
      <c r="G4" s="30"/>
      <c r="H4" s="30"/>
      <c r="I4" s="30"/>
      <c r="J4" s="30"/>
      <c r="K4" s="31"/>
    </row>
    <row r="5" spans="1:11" ht="30" customHeight="1" x14ac:dyDescent="0.2">
      <c r="A5" s="14" t="s">
        <v>12</v>
      </c>
      <c r="B5" s="15">
        <v>343</v>
      </c>
      <c r="C5" s="16">
        <f t="shared" si="0"/>
        <v>0.11350099272005294</v>
      </c>
      <c r="D5" s="29"/>
      <c r="E5" s="30"/>
      <c r="F5" s="30"/>
      <c r="G5" s="30"/>
      <c r="H5" s="30"/>
      <c r="I5" s="30"/>
      <c r="J5" s="30"/>
      <c r="K5" s="31"/>
    </row>
    <row r="6" spans="1:11" ht="30" customHeight="1" x14ac:dyDescent="0.2">
      <c r="A6" s="19" t="s">
        <v>4</v>
      </c>
      <c r="B6" s="17">
        <v>267</v>
      </c>
      <c r="C6" s="18">
        <f t="shared" si="0"/>
        <v>8.8352084712111187E-2</v>
      </c>
      <c r="D6" s="29"/>
      <c r="E6" s="30"/>
      <c r="F6" s="30"/>
      <c r="G6" s="30"/>
      <c r="H6" s="30"/>
      <c r="I6" s="30"/>
      <c r="J6" s="30"/>
      <c r="K6" s="31"/>
    </row>
    <row r="7" spans="1:11" ht="30" customHeight="1" x14ac:dyDescent="0.2">
      <c r="A7" s="20" t="s">
        <v>13</v>
      </c>
      <c r="B7" s="21">
        <v>199</v>
      </c>
      <c r="C7" s="22">
        <f t="shared" si="0"/>
        <v>6.5850430178689606E-2</v>
      </c>
      <c r="D7" s="29"/>
      <c r="E7" s="30"/>
      <c r="F7" s="30"/>
      <c r="G7" s="30"/>
      <c r="H7" s="30"/>
      <c r="I7" s="30"/>
      <c r="J7" s="30"/>
      <c r="K7" s="31"/>
    </row>
    <row r="8" spans="1:11" ht="30" customHeight="1" x14ac:dyDescent="0.2">
      <c r="A8" s="19" t="s">
        <v>5</v>
      </c>
      <c r="B8" s="17">
        <v>188</v>
      </c>
      <c r="C8" s="18">
        <f t="shared" si="0"/>
        <v>6.2210456651224356E-2</v>
      </c>
      <c r="D8" s="29"/>
      <c r="E8" s="30"/>
      <c r="F8" s="30"/>
      <c r="G8" s="30"/>
      <c r="H8" s="30"/>
      <c r="I8" s="30"/>
      <c r="J8" s="30"/>
      <c r="K8" s="31"/>
    </row>
    <row r="9" spans="1:11" ht="30" customHeight="1" x14ac:dyDescent="0.2">
      <c r="A9" s="20" t="s">
        <v>14</v>
      </c>
      <c r="B9" s="21">
        <v>179</v>
      </c>
      <c r="C9" s="22">
        <f t="shared" si="0"/>
        <v>5.9232296492389147E-2</v>
      </c>
      <c r="D9" s="29"/>
      <c r="E9" s="30"/>
      <c r="F9" s="30"/>
      <c r="G9" s="30"/>
      <c r="H9" s="30"/>
      <c r="I9" s="30"/>
      <c r="J9" s="30"/>
      <c r="K9" s="31"/>
    </row>
    <row r="10" spans="1:11" ht="30" customHeight="1" x14ac:dyDescent="0.2">
      <c r="A10" s="19" t="s">
        <v>17</v>
      </c>
      <c r="B10" s="17">
        <v>146</v>
      </c>
      <c r="C10" s="18">
        <f t="shared" si="0"/>
        <v>4.8312375909993384E-2</v>
      </c>
      <c r="D10" s="29"/>
      <c r="E10" s="30"/>
      <c r="F10" s="30"/>
      <c r="G10" s="30"/>
      <c r="H10" s="30"/>
      <c r="I10" s="30"/>
      <c r="J10" s="30"/>
      <c r="K10" s="31"/>
    </row>
    <row r="11" spans="1:11" ht="30" customHeight="1" x14ac:dyDescent="0.2">
      <c r="A11" s="20" t="s">
        <v>8</v>
      </c>
      <c r="B11" s="21">
        <v>135</v>
      </c>
      <c r="C11" s="22">
        <f t="shared" si="0"/>
        <v>4.4672402382528127E-2</v>
      </c>
      <c r="D11" s="29"/>
      <c r="E11" s="30"/>
      <c r="F11" s="30"/>
      <c r="G11" s="30"/>
      <c r="H11" s="30"/>
      <c r="I11" s="30"/>
      <c r="J11" s="30"/>
      <c r="K11" s="31"/>
    </row>
    <row r="12" spans="1:11" ht="30" customHeight="1" x14ac:dyDescent="0.2">
      <c r="A12" s="19" t="s">
        <v>15</v>
      </c>
      <c r="B12" s="17">
        <v>78</v>
      </c>
      <c r="C12" s="18">
        <f t="shared" si="0"/>
        <v>2.5810721376571807E-2</v>
      </c>
      <c r="D12" s="29"/>
      <c r="E12" s="30"/>
      <c r="F12" s="30"/>
      <c r="G12" s="30"/>
      <c r="H12" s="30"/>
      <c r="I12" s="30"/>
      <c r="J12" s="30"/>
      <c r="K12" s="31"/>
    </row>
    <row r="13" spans="1:11" ht="30" customHeight="1" x14ac:dyDescent="0.2">
      <c r="A13" s="20" t="s">
        <v>9</v>
      </c>
      <c r="B13" s="21">
        <v>402</v>
      </c>
      <c r="C13" s="22">
        <f t="shared" si="0"/>
        <v>0.13302448709463932</v>
      </c>
      <c r="D13" s="29"/>
      <c r="E13" s="30"/>
      <c r="F13" s="30"/>
      <c r="G13" s="30"/>
      <c r="H13" s="30"/>
      <c r="I13" s="30"/>
      <c r="J13" s="30"/>
      <c r="K13" s="31"/>
    </row>
    <row r="14" spans="1:11" ht="30" customHeight="1" x14ac:dyDescent="0.25">
      <c r="A14" s="23" t="s">
        <v>1</v>
      </c>
      <c r="B14" s="24">
        <f>SUM(B3:B13)</f>
        <v>3022</v>
      </c>
      <c r="C14" s="25">
        <f>SUM(C3:C13)</f>
        <v>1</v>
      </c>
      <c r="D14" s="29"/>
      <c r="E14" s="30"/>
      <c r="F14" s="30"/>
      <c r="G14" s="30"/>
      <c r="H14" s="30"/>
      <c r="I14" s="30"/>
      <c r="J14" s="30"/>
      <c r="K14" s="31"/>
    </row>
    <row r="15" spans="1:11" ht="30" customHeight="1" thickBot="1" x14ac:dyDescent="0.25">
      <c r="D15" s="32"/>
      <c r="E15" s="33"/>
      <c r="F15" s="33"/>
      <c r="G15" s="33"/>
      <c r="H15" s="33"/>
      <c r="I15" s="33"/>
      <c r="J15" s="33"/>
      <c r="K15" s="34"/>
    </row>
    <row r="16" spans="1:11" s="9" customFormat="1" ht="30" customHeight="1" x14ac:dyDescent="0.2">
      <c r="A16" s="37" t="s">
        <v>18</v>
      </c>
      <c r="B16" s="38"/>
      <c r="C16" s="38"/>
      <c r="D16" s="38"/>
      <c r="E16" s="38"/>
      <c r="F16" s="38"/>
      <c r="G16" s="38"/>
      <c r="H16" s="38"/>
      <c r="I16" s="38"/>
      <c r="J16" s="38"/>
      <c r="K16" s="39"/>
    </row>
    <row r="17" spans="1:13" ht="30" customHeight="1" x14ac:dyDescent="0.2">
      <c r="A17" s="37" t="s">
        <v>11</v>
      </c>
      <c r="B17" s="38"/>
      <c r="C17" s="38"/>
      <c r="D17" s="38"/>
      <c r="E17" s="38"/>
      <c r="F17" s="38"/>
      <c r="G17" s="38"/>
      <c r="H17" s="38"/>
      <c r="I17" s="38"/>
      <c r="J17" s="38"/>
      <c r="K17" s="39"/>
    </row>
    <row r="18" spans="1:13" ht="30" customHeight="1" x14ac:dyDescent="0.2">
      <c r="A18" s="37" t="s">
        <v>10</v>
      </c>
      <c r="B18" s="38"/>
      <c r="C18" s="38"/>
      <c r="D18" s="38"/>
      <c r="E18" s="38"/>
      <c r="F18" s="38"/>
      <c r="G18" s="38"/>
      <c r="H18" s="38"/>
      <c r="I18" s="38"/>
      <c r="J18" s="38"/>
      <c r="K18" s="39"/>
    </row>
    <row r="19" spans="1:13" ht="30" customHeight="1" thickBot="1" x14ac:dyDescent="0.25">
      <c r="A19" s="10" t="s">
        <v>19</v>
      </c>
      <c r="B19" s="6"/>
      <c r="C19" s="6"/>
      <c r="D19" s="6"/>
      <c r="E19" s="6"/>
      <c r="F19" s="6"/>
      <c r="G19" s="6"/>
      <c r="H19" s="6"/>
      <c r="I19" s="6"/>
      <c r="J19" s="6"/>
      <c r="K19" s="7"/>
      <c r="L19"/>
      <c r="M19"/>
    </row>
    <row r="20" spans="1:13" x14ac:dyDescent="0.2">
      <c r="A20" s="35"/>
      <c r="B20" s="35"/>
      <c r="C20" s="35"/>
    </row>
    <row r="22" spans="1:13" x14ac:dyDescent="0.2">
      <c r="A22" s="8"/>
      <c r="B22"/>
      <c r="C22"/>
      <c r="D22"/>
      <c r="E22"/>
    </row>
    <row r="23" spans="1:13" x14ac:dyDescent="0.2">
      <c r="A23"/>
      <c r="B23"/>
      <c r="C23"/>
      <c r="D23"/>
      <c r="E23"/>
    </row>
    <row r="24" spans="1:13" x14ac:dyDescent="0.2">
      <c r="A24"/>
      <c r="B24"/>
      <c r="C24"/>
      <c r="D24"/>
      <c r="E24"/>
    </row>
    <row r="25" spans="1:13" x14ac:dyDescent="0.2">
      <c r="A25"/>
      <c r="B25"/>
      <c r="C25"/>
      <c r="D25"/>
      <c r="E25"/>
    </row>
    <row r="26" spans="1:13" x14ac:dyDescent="0.2">
      <c r="A26"/>
      <c r="B26"/>
      <c r="C26"/>
      <c r="D26"/>
      <c r="E26"/>
    </row>
    <row r="27" spans="1:13" x14ac:dyDescent="0.2">
      <c r="A27"/>
      <c r="B27"/>
      <c r="C27"/>
      <c r="D27"/>
      <c r="E27"/>
    </row>
    <row r="28" spans="1:13" x14ac:dyDescent="0.2">
      <c r="A28" s="8"/>
      <c r="B28"/>
      <c r="C28"/>
      <c r="D28"/>
      <c r="E28"/>
    </row>
    <row r="29" spans="1:13" x14ac:dyDescent="0.2">
      <c r="A29"/>
      <c r="B29"/>
      <c r="C29"/>
      <c r="D29"/>
      <c r="E29"/>
    </row>
    <row r="30" spans="1:13" x14ac:dyDescent="0.2">
      <c r="A30" s="8"/>
      <c r="B30"/>
      <c r="C30"/>
      <c r="D30"/>
      <c r="E30"/>
    </row>
    <row r="31" spans="1:13" x14ac:dyDescent="0.2">
      <c r="A31"/>
      <c r="B31"/>
      <c r="C31"/>
      <c r="D31"/>
      <c r="E31"/>
    </row>
    <row r="32" spans="1:13" x14ac:dyDescent="0.2">
      <c r="A32"/>
      <c r="B32"/>
      <c r="C32"/>
      <c r="D32"/>
      <c r="E32"/>
    </row>
    <row r="33" spans="1:5" x14ac:dyDescent="0.2">
      <c r="A33"/>
      <c r="B33"/>
      <c r="C33"/>
      <c r="D33"/>
      <c r="E33"/>
    </row>
    <row r="34" spans="1:5" x14ac:dyDescent="0.2">
      <c r="A34" s="8"/>
      <c r="B34"/>
      <c r="C34"/>
      <c r="D34"/>
      <c r="E34"/>
    </row>
    <row r="35" spans="1:5" x14ac:dyDescent="0.2">
      <c r="A35"/>
      <c r="B35"/>
      <c r="C35"/>
      <c r="D35"/>
      <c r="E35"/>
    </row>
    <row r="36" spans="1:5" x14ac:dyDescent="0.2">
      <c r="A36"/>
      <c r="B36"/>
      <c r="C36"/>
      <c r="D36"/>
      <c r="E36"/>
    </row>
    <row r="37" spans="1:5" x14ac:dyDescent="0.2">
      <c r="A37" s="8"/>
      <c r="B37"/>
      <c r="C37"/>
      <c r="D37"/>
      <c r="E37"/>
    </row>
    <row r="38" spans="1:5" x14ac:dyDescent="0.2">
      <c r="A38"/>
      <c r="B38"/>
      <c r="C38"/>
      <c r="D38"/>
      <c r="E38"/>
    </row>
    <row r="39" spans="1:5" x14ac:dyDescent="0.2">
      <c r="A39"/>
      <c r="B39"/>
      <c r="C39"/>
      <c r="D39"/>
      <c r="E39"/>
    </row>
    <row r="40" spans="1:5" x14ac:dyDescent="0.2">
      <c r="A40" s="8"/>
      <c r="B40"/>
      <c r="C40"/>
      <c r="D40"/>
      <c r="E40"/>
    </row>
    <row r="41" spans="1:5" x14ac:dyDescent="0.2">
      <c r="A41"/>
      <c r="B41"/>
      <c r="C41"/>
      <c r="D41"/>
      <c r="E41"/>
    </row>
    <row r="42" spans="1:5" x14ac:dyDescent="0.2">
      <c r="A42" s="8"/>
      <c r="B42"/>
      <c r="C42"/>
      <c r="D42"/>
      <c r="E42"/>
    </row>
    <row r="43" spans="1:5" x14ac:dyDescent="0.2">
      <c r="A43"/>
      <c r="B43"/>
      <c r="C43"/>
      <c r="D43"/>
      <c r="E43"/>
    </row>
    <row r="44" spans="1:5" x14ac:dyDescent="0.2">
      <c r="A44" s="8"/>
      <c r="B44"/>
      <c r="C44"/>
      <c r="D44"/>
      <c r="E44"/>
    </row>
    <row r="45" spans="1:5" x14ac:dyDescent="0.2">
      <c r="A45"/>
      <c r="B45"/>
      <c r="C45"/>
      <c r="D45"/>
      <c r="E45"/>
    </row>
    <row r="46" spans="1:5" x14ac:dyDescent="0.2">
      <c r="A46"/>
      <c r="B46"/>
      <c r="C46"/>
      <c r="D46"/>
      <c r="E46"/>
    </row>
    <row r="47" spans="1:5" x14ac:dyDescent="0.2">
      <c r="A47" s="8"/>
      <c r="B47"/>
      <c r="C47"/>
      <c r="D47"/>
      <c r="E47"/>
    </row>
    <row r="48" spans="1:5" x14ac:dyDescent="0.2">
      <c r="A48"/>
      <c r="B48"/>
      <c r="C48"/>
      <c r="D48"/>
      <c r="E48"/>
    </row>
    <row r="49" spans="1:5" x14ac:dyDescent="0.2">
      <c r="A49" s="8"/>
      <c r="B49"/>
      <c r="C49"/>
      <c r="D49"/>
      <c r="E49"/>
    </row>
    <row r="50" spans="1:5" x14ac:dyDescent="0.2">
      <c r="A50"/>
      <c r="B50"/>
      <c r="C50"/>
      <c r="D50"/>
      <c r="E50"/>
    </row>
    <row r="51" spans="1:5" x14ac:dyDescent="0.2">
      <c r="A51" s="8"/>
      <c r="B51"/>
      <c r="C51"/>
      <c r="D51"/>
      <c r="E51"/>
    </row>
  </sheetData>
  <sheetProtection algorithmName="SHA-512" hashValue="uvx4Ve/yH02F2vBil6rB4w2r7Xfu4RlGdr0teM4qftyBiNp/b5URmFzSRamwNcU4aj5Wf6bQs2UnoW5wCh95gA==" saltValue="+C/+xsUbZnVkvXiZH3UF3g==" spinCount="100000" sheet="1" objects="1" scenarios="1"/>
  <mergeCells count="5">
    <mergeCell ref="A20:C20"/>
    <mergeCell ref="A1:K1"/>
    <mergeCell ref="A16:K16"/>
    <mergeCell ref="A17:K17"/>
    <mergeCell ref="A18:K18"/>
  </mergeCells>
  <phoneticPr fontId="1" type="noConversion"/>
  <printOptions horizontalCentered="1"/>
  <pageMargins left="0.75" right="0.75" top="1" bottom="1" header="0.5" footer="0.5"/>
  <pageSetup orientation="landscape" r:id="rId1"/>
  <headerFooter alignWithMargins="0">
    <oddFooter>&amp;R&amp;F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Top Refinery H2 Producers</vt:lpstr>
      <vt:lpstr>'Top Refinery H2 Producers'!Print_Area</vt:lpstr>
    </vt:vector>
  </TitlesOfParts>
  <Company>Pacific Northwest National Laboratory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Alder, Danny</cp:lastModifiedBy>
  <cp:lastPrinted>2011-03-22T19:46:12Z</cp:lastPrinted>
  <dcterms:created xsi:type="dcterms:W3CDTF">2005-09-07T07:09:41Z</dcterms:created>
  <dcterms:modified xsi:type="dcterms:W3CDTF">2025-08-12T20:26:56Z</dcterms:modified>
</cp:coreProperties>
</file>